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1"/>
  </bookViews>
  <sheets>
    <sheet name="Glossário" sheetId="1" r:id="rId1"/>
    <sheet name="Dezembro_2007-new" sheetId="2" r:id="rId2"/>
  </sheets>
  <definedNames>
    <definedName name="_xlnm.Print_Area" localSheetId="1">'Dezembro_2007-new'!#REF!</definedName>
    <definedName name="_xlnm.Print_Area" localSheetId="0">'Glossário'!$A$1:$C$24</definedName>
  </definedNames>
  <calcPr fullCalcOnLoad="1"/>
</workbook>
</file>

<file path=xl/sharedStrings.xml><?xml version="1.0" encoding="utf-8"?>
<sst xmlns="http://schemas.openxmlformats.org/spreadsheetml/2006/main" count="129" uniqueCount="84">
  <si>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</si>
  <si>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</si>
  <si>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</si>
  <si>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</si>
  <si>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</si>
  <si>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</si>
  <si>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</si>
  <si>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</si>
  <si>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</si>
  <si>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</si>
  <si>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</si>
  <si>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</si>
  <si>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</si>
  <si>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</si>
  <si>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</si>
  <si>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</si>
  <si>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</si>
  <si>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</si>
  <si>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</si>
  <si>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</si>
  <si>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</si>
  <si>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</si>
  <si>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</si>
  <si>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</si>
  <si>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</si>
  <si>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</si>
  <si>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</si>
  <si>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</si>
  <si>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</si>
  <si>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</si>
  <si>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</si>
  <si>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</si>
  <si>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</si>
  <si>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</si>
  <si>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</si>
  <si>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</si>
  <si>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</si>
  <si>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</si>
  <si>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</si>
  <si>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</si>
  <si>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</si>
  <si>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</si>
  <si>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</si>
  <si>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</si>
  <si>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</si>
  <si>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</si>
  <si>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</si>
  <si>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</si>
  <si>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</si>
  <si>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</si>
  <si>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</si>
  <si>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</si>
  <si>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</si>
  <si>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</si>
  <si>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</si>
  <si>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</si>
  <si>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</si>
  <si>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</si>
  <si>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</si>
  <si>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</si>
  <si>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</si>
  <si>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</si>
  <si>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</si>
  <si>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</si>
  <si>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</si>
  <si>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</si>
  <si>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</si>
  <si>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</si>
  <si>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</si>
  <si>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</si>
  <si>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</si>
  <si>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</si>
  <si>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</si>
  <si>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</si>
  <si>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</si>
  <si>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</si>
  <si>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Regiões Norte, Nordeste, Sul, Suldeste e Centro Oeste e Estados</t>
  </si>
  <si>
    <t>Termos e Definições</t>
  </si>
  <si>
    <t>veículo automotor de duas rodas, com ou sem side-car, dirigido em posição montada.</t>
  </si>
  <si>
    <t>veículo automotor, misto, com quatro rodas, com carroçaria, destinado ao transporte simultâneo ou alternativo de pessoas e carga no mesmo compartimento.</t>
  </si>
  <si>
    <t>Fonte: Ministério das Cidades, DENATRAN - Departamento Nacional de Trânsito, RENAVAM-Registro Nacional de Veículos Automotores</t>
  </si>
  <si>
    <t>%</t>
  </si>
  <si>
    <t>Frota de veículos, por tipo e com placa, segundo as Grandes Regiões e Unidades da Federação - Dezembro/2007</t>
  </si>
  <si>
    <t>Tabela 2 - Percentagem de veículos, por tipo segundo o Brasil - Dezembro/2007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</si>
</sst>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8" formatCode="_(* #,##0_);_(* \(#,##0\);_(* &quot;-&quot;??_);_(@_)"/>
    <numFmt numFmtId="206" formatCode="0.0000"/>
    <numFmt numFmtId="226" formatCode="#\ ###\ ###\ 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2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" fillId="0" borderId="1" xfId="17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206" fontId="0" fillId="0" borderId="1" xfId="21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showRowColHeaders="0" zoomScale="75" zoomScaleNormal="75" workbookViewId="0" topLeftCell="A1">
      <selection activeCell="D11" sqref="D11"/>
    </sheetView>
  </sheetViews>
  <sheetFormatPr defaultColWidth="11.421875" defaultRowHeight="12.75"/>
  <cols>
    <col min="1" max="1" width="2.8515625" style="0" customWidth="1"/>
    <col min="2" max="2" width="24.8515625" style="22" customWidth="1"/>
    <col min="3" max="3" width="69.140625" style="0" customWidth="1"/>
    <col min="4" max="16384" width="9.140625" style="0" customWidth="1"/>
  </cols>
  <sheetData>
    <row r="1" spans="2:3" ht="25.5" customHeight="1">
      <c r="B1" s="25" t="s">
        <v>77</v>
      </c>
      <c r="C1" s="25"/>
    </row>
    <row r="2" spans="2:3" ht="25.5" customHeight="1">
      <c r="B2" s="9" t="s">
        <v>0</v>
      </c>
      <c r="C2" s="18" t="s">
        <v>76</v>
      </c>
    </row>
    <row r="3" spans="2:3" ht="25.5" customHeight="1">
      <c r="B3" s="21" t="s">
        <v>2</v>
      </c>
      <c r="C3" s="19" t="s">
        <v>57</v>
      </c>
    </row>
    <row r="4" spans="2:3" ht="25.5" customHeight="1">
      <c r="B4" s="21" t="s">
        <v>3</v>
      </c>
      <c r="C4" s="19" t="s">
        <v>58</v>
      </c>
    </row>
    <row r="5" spans="2:3" ht="25.5" customHeight="1">
      <c r="B5" s="21" t="s">
        <v>4</v>
      </c>
      <c r="C5" s="19" t="s">
        <v>59</v>
      </c>
    </row>
    <row r="6" spans="2:3" ht="25.5" customHeight="1">
      <c r="B6" s="21" t="s">
        <v>5</v>
      </c>
      <c r="C6" s="19" t="s">
        <v>60</v>
      </c>
    </row>
    <row r="7" spans="2:3" ht="25.5" customHeight="1">
      <c r="B7" s="21" t="s">
        <v>6</v>
      </c>
      <c r="C7" s="19" t="s">
        <v>61</v>
      </c>
    </row>
    <row r="8" spans="2:3" ht="25.5" customHeight="1">
      <c r="B8" s="21" t="s">
        <v>7</v>
      </c>
      <c r="C8" s="19" t="s">
        <v>79</v>
      </c>
    </row>
    <row r="9" spans="2:3" ht="25.5" customHeight="1">
      <c r="B9" s="21" t="s">
        <v>8</v>
      </c>
      <c r="C9" s="20" t="s">
        <v>62</v>
      </c>
    </row>
    <row r="10" spans="2:3" ht="25.5" customHeight="1">
      <c r="B10" s="21" t="s">
        <v>9</v>
      </c>
      <c r="C10" s="19" t="s">
        <v>63</v>
      </c>
    </row>
    <row r="11" spans="2:3" ht="25.5" customHeight="1">
      <c r="B11" s="21" t="s">
        <v>10</v>
      </c>
      <c r="C11" s="19" t="s">
        <v>64</v>
      </c>
    </row>
    <row r="12" spans="2:3" ht="25.5" customHeight="1">
      <c r="B12" s="21" t="s">
        <v>11</v>
      </c>
      <c r="C12" s="19" t="s">
        <v>78</v>
      </c>
    </row>
    <row r="13" spans="2:3" ht="25.5" customHeight="1">
      <c r="B13" s="21" t="s">
        <v>12</v>
      </c>
      <c r="C13" s="19" t="s">
        <v>65</v>
      </c>
    </row>
    <row r="14" spans="2:3" ht="25.5" customHeight="1">
      <c r="B14" s="21" t="s">
        <v>13</v>
      </c>
      <c r="C14" s="19" t="s">
        <v>66</v>
      </c>
    </row>
    <row r="15" spans="2:3" ht="25.5" customHeight="1">
      <c r="B15" s="21" t="s">
        <v>14</v>
      </c>
      <c r="C15" s="20" t="s">
        <v>67</v>
      </c>
    </row>
    <row r="16" spans="2:3" ht="25.5" customHeight="1">
      <c r="B16" s="21" t="s">
        <v>15</v>
      </c>
      <c r="C16" s="19" t="s">
        <v>68</v>
      </c>
    </row>
    <row r="17" spans="2:3" ht="25.5" customHeight="1">
      <c r="B17" s="21" t="s">
        <v>16</v>
      </c>
      <c r="C17" s="19" t="s">
        <v>69</v>
      </c>
    </row>
    <row r="18" spans="2:3" ht="25.5" customHeight="1">
      <c r="B18" s="21" t="s">
        <v>17</v>
      </c>
      <c r="C18" s="19" t="s">
        <v>70</v>
      </c>
    </row>
    <row r="19" spans="2:3" ht="25.5" customHeight="1">
      <c r="B19" s="21" t="s">
        <v>18</v>
      </c>
      <c r="C19" s="19" t="s">
        <v>71</v>
      </c>
    </row>
    <row r="20" spans="2:3" ht="25.5" customHeight="1">
      <c r="B20" s="21" t="s">
        <v>19</v>
      </c>
      <c r="C20" s="19" t="s">
        <v>72</v>
      </c>
    </row>
    <row r="21" spans="2:3" ht="25.5" customHeight="1">
      <c r="B21" s="21" t="s">
        <v>20</v>
      </c>
      <c r="C21" s="19" t="s">
        <v>73</v>
      </c>
    </row>
    <row r="22" spans="2:3" ht="25.5" customHeight="1">
      <c r="B22" s="21" t="s">
        <v>21</v>
      </c>
      <c r="C22" s="19" t="s">
        <v>74</v>
      </c>
    </row>
    <row r="23" spans="2:3" ht="25.5" customHeight="1">
      <c r="B23" s="21" t="s">
        <v>22</v>
      </c>
      <c r="C23" s="19" t="s">
        <v>75</v>
      </c>
    </row>
    <row r="24" spans="2:10" ht="25.5" customHeight="1">
      <c r="B24" s="24" t="s">
        <v>50</v>
      </c>
      <c r="C24" s="24"/>
      <c r="D24" s="17"/>
      <c r="E24" s="17"/>
      <c r="F24" s="17"/>
      <c r="G24" s="17"/>
      <c r="H24" s="17"/>
      <c r="I24" s="17"/>
      <c r="J24" s="17"/>
    </row>
  </sheetData>
  <mergeCells count="2">
    <mergeCell ref="B24:C24"/>
    <mergeCell ref="B1:C1"/>
  </mergeCells>
  <printOptions/>
  <pageMargins left="0.35" right="0.26" top="0.7" bottom="0.65" header="0.492125985" footer="0.32"/>
  <pageSetup horizontalDpi="600" verticalDpi="600" orientation="portrait" paperSize="9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showRowColHeaders="0" tabSelected="1" workbookViewId="0" topLeftCell="A1">
      <selection activeCell="H1" sqref="H1"/>
    </sheetView>
  </sheetViews>
  <sheetFormatPr defaultColWidth="11.421875" defaultRowHeight="12.75"/>
  <cols>
    <col min="1" max="1" width="18.140625" style="0" customWidth="1"/>
    <col min="2" max="2" width="14.140625" style="0" customWidth="1"/>
    <col min="3" max="3" width="12.7109375" style="0" customWidth="1"/>
    <col min="4" max="4" width="10.421875" style="0" bestFit="1" customWidth="1"/>
    <col min="5" max="5" width="12.140625" style="0" customWidth="1"/>
    <col min="6" max="6" width="10.140625" style="0" customWidth="1"/>
    <col min="7" max="8" width="11.140625" style="0" customWidth="1"/>
    <col min="9" max="9" width="9.421875" style="0" bestFit="1" customWidth="1"/>
    <col min="10" max="10" width="10.57421875" style="0" bestFit="1" customWidth="1"/>
    <col min="11" max="11" width="11.7109375" style="0" bestFit="1" customWidth="1"/>
    <col min="12" max="12" width="12.140625" style="0" customWidth="1"/>
    <col min="13" max="13" width="13.421875" style="0" bestFit="1" customWidth="1"/>
    <col min="14" max="14" width="12.00390625" style="0" bestFit="1" customWidth="1"/>
    <col min="15" max="15" width="9.28125" style="0" customWidth="1"/>
    <col min="16" max="19" width="9.28125" style="0" bestFit="1" customWidth="1"/>
    <col min="20" max="20" width="8.7109375" style="0" customWidth="1"/>
    <col min="21" max="21" width="9.28125" style="0" bestFit="1" customWidth="1"/>
    <col min="22" max="22" width="9.140625" style="0" customWidth="1"/>
    <col min="23" max="23" width="9.8515625" style="0" customWidth="1"/>
    <col min="24" max="16384" width="9.140625" style="0" customWidth="1"/>
  </cols>
  <sheetData>
    <row r="1" ht="12.75">
      <c r="A1" s="1" t="s">
        <v>82</v>
      </c>
    </row>
    <row r="3" spans="1:23" ht="51">
      <c r="A3" s="9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</row>
    <row r="4" spans="1:23" ht="12.75">
      <c r="A4" s="13" t="s">
        <v>51</v>
      </c>
      <c r="B4" s="10">
        <f>SUM(C4:W4)</f>
        <v>49644025</v>
      </c>
      <c r="C4" s="10">
        <f aca="true" t="shared" si="0" ref="C4:W4">SUM(C5,C13,C23,C28,C32)</f>
        <v>29851610</v>
      </c>
      <c r="D4" s="10">
        <f t="shared" si="0"/>
        <v>210</v>
      </c>
      <c r="E4" s="10">
        <f t="shared" si="0"/>
        <v>1847225</v>
      </c>
      <c r="F4" s="10">
        <f t="shared" si="0"/>
        <v>304918</v>
      </c>
      <c r="G4" s="10">
        <f t="shared" si="0"/>
        <v>2560451</v>
      </c>
      <c r="H4" s="10">
        <f t="shared" si="0"/>
        <v>2116649</v>
      </c>
      <c r="I4" s="10">
        <f t="shared" si="0"/>
        <v>6913</v>
      </c>
      <c r="J4" s="10">
        <f t="shared" si="0"/>
        <v>83615</v>
      </c>
      <c r="K4" s="10">
        <f t="shared" si="0"/>
        <v>214483</v>
      </c>
      <c r="L4" s="10">
        <f t="shared" si="0"/>
        <v>9410110</v>
      </c>
      <c r="M4" s="10">
        <f t="shared" si="0"/>
        <v>1661260</v>
      </c>
      <c r="N4" s="10">
        <f t="shared" si="0"/>
        <v>375669</v>
      </c>
      <c r="O4" s="10">
        <f t="shared" si="0"/>
        <v>151</v>
      </c>
      <c r="P4" s="10">
        <f t="shared" si="0"/>
        <v>573344</v>
      </c>
      <c r="Q4" s="10">
        <f t="shared" si="0"/>
        <v>497454</v>
      </c>
      <c r="R4" s="10">
        <f t="shared" si="0"/>
        <v>7825</v>
      </c>
      <c r="S4" s="10">
        <f t="shared" si="0"/>
        <v>2983</v>
      </c>
      <c r="T4" s="10">
        <f t="shared" si="0"/>
        <v>94</v>
      </c>
      <c r="U4" s="10">
        <f t="shared" si="0"/>
        <v>14656</v>
      </c>
      <c r="V4" s="10">
        <f t="shared" si="0"/>
        <v>2881</v>
      </c>
      <c r="W4" s="10">
        <f t="shared" si="0"/>
        <v>111524</v>
      </c>
    </row>
    <row r="5" spans="1:23" ht="12.75">
      <c r="A5" s="5" t="s">
        <v>52</v>
      </c>
      <c r="B5" s="2">
        <f>SUM(B6:B12)</f>
        <v>1927008</v>
      </c>
      <c r="C5" s="2">
        <f>SUM(C6:C12)</f>
        <v>743272</v>
      </c>
      <c r="D5" s="2">
        <f aca="true" t="shared" si="1" ref="D5:I5">SUM(D6:D12)</f>
        <v>0</v>
      </c>
      <c r="E5" s="2">
        <f t="shared" si="1"/>
        <v>88472</v>
      </c>
      <c r="F5" s="2">
        <f t="shared" si="1"/>
        <v>9868</v>
      </c>
      <c r="G5" s="2">
        <f t="shared" si="1"/>
        <v>145910</v>
      </c>
      <c r="H5" s="2">
        <f t="shared" si="1"/>
        <v>79074</v>
      </c>
      <c r="I5" s="2">
        <f t="shared" si="1"/>
        <v>424</v>
      </c>
      <c r="J5" s="2">
        <f aca="true" t="shared" si="2" ref="J5:W5">SUM(J6:J12)</f>
        <v>2144</v>
      </c>
      <c r="K5" s="2">
        <f t="shared" si="2"/>
        <v>7994</v>
      </c>
      <c r="L5" s="2">
        <f t="shared" si="2"/>
        <v>606345</v>
      </c>
      <c r="M5" s="2">
        <f t="shared" si="2"/>
        <v>177540</v>
      </c>
      <c r="N5" s="2">
        <f t="shared" si="2"/>
        <v>18794</v>
      </c>
      <c r="O5" s="2">
        <f t="shared" si="2"/>
        <v>1</v>
      </c>
      <c r="P5" s="2">
        <f t="shared" si="2"/>
        <v>18306</v>
      </c>
      <c r="Q5" s="2">
        <f t="shared" si="2"/>
        <v>23503</v>
      </c>
      <c r="R5" s="2">
        <f t="shared" si="2"/>
        <v>374</v>
      </c>
      <c r="S5" s="2">
        <f t="shared" si="2"/>
        <v>101</v>
      </c>
      <c r="T5" s="2">
        <f t="shared" si="2"/>
        <v>1</v>
      </c>
      <c r="U5" s="2">
        <f t="shared" si="2"/>
        <v>85</v>
      </c>
      <c r="V5" s="2">
        <f t="shared" si="2"/>
        <v>116</v>
      </c>
      <c r="W5" s="2">
        <f t="shared" si="2"/>
        <v>4684</v>
      </c>
    </row>
    <row r="6" spans="1:23" ht="12.75">
      <c r="A6" t="s">
        <v>23</v>
      </c>
      <c r="B6" s="23">
        <f aca="true" t="shared" si="3" ref="B6:B36">SUM(C6:W6)</f>
        <v>95292</v>
      </c>
      <c r="C6">
        <v>35188</v>
      </c>
      <c r="D6">
        <v>0</v>
      </c>
      <c r="E6">
        <v>3932</v>
      </c>
      <c r="F6">
        <v>265</v>
      </c>
      <c r="G6">
        <v>8314</v>
      </c>
      <c r="H6">
        <v>4062</v>
      </c>
      <c r="I6">
        <v>13</v>
      </c>
      <c r="J6">
        <v>10</v>
      </c>
      <c r="K6">
        <v>132</v>
      </c>
      <c r="L6">
        <v>33320</v>
      </c>
      <c r="M6">
        <v>8087</v>
      </c>
      <c r="N6">
        <v>460</v>
      </c>
      <c r="O6">
        <v>0</v>
      </c>
      <c r="P6">
        <v>859</v>
      </c>
      <c r="Q6">
        <v>415</v>
      </c>
      <c r="R6">
        <v>54</v>
      </c>
      <c r="S6">
        <v>1</v>
      </c>
      <c r="T6">
        <v>0</v>
      </c>
      <c r="U6">
        <v>1</v>
      </c>
      <c r="V6">
        <v>5</v>
      </c>
      <c r="W6">
        <v>174</v>
      </c>
    </row>
    <row r="7" spans="1:23" ht="12.75">
      <c r="A7" t="s">
        <v>24</v>
      </c>
      <c r="B7" s="23">
        <f t="shared" si="3"/>
        <v>75486</v>
      </c>
      <c r="C7">
        <v>35488</v>
      </c>
      <c r="D7">
        <v>0</v>
      </c>
      <c r="E7">
        <v>2627</v>
      </c>
      <c r="F7">
        <v>173</v>
      </c>
      <c r="G7">
        <v>7294</v>
      </c>
      <c r="H7">
        <v>3308</v>
      </c>
      <c r="I7">
        <v>15</v>
      </c>
      <c r="J7">
        <v>57</v>
      </c>
      <c r="K7">
        <v>200</v>
      </c>
      <c r="L7">
        <v>20322</v>
      </c>
      <c r="M7">
        <v>4481</v>
      </c>
      <c r="N7">
        <v>483</v>
      </c>
      <c r="O7">
        <v>0</v>
      </c>
      <c r="P7">
        <v>444</v>
      </c>
      <c r="Q7">
        <v>360</v>
      </c>
      <c r="R7">
        <v>42</v>
      </c>
      <c r="S7">
        <v>0</v>
      </c>
      <c r="T7">
        <v>0</v>
      </c>
      <c r="U7">
        <v>4</v>
      </c>
      <c r="V7">
        <v>8</v>
      </c>
      <c r="W7">
        <v>180</v>
      </c>
    </row>
    <row r="8" spans="1:23" ht="12.75">
      <c r="A8" t="s">
        <v>25</v>
      </c>
      <c r="B8" s="23">
        <f t="shared" si="3"/>
        <v>381650</v>
      </c>
      <c r="C8">
        <v>198053</v>
      </c>
      <c r="D8">
        <v>0</v>
      </c>
      <c r="E8">
        <v>13228</v>
      </c>
      <c r="F8">
        <v>1593</v>
      </c>
      <c r="G8">
        <v>31542</v>
      </c>
      <c r="H8">
        <v>20963</v>
      </c>
      <c r="I8">
        <v>65</v>
      </c>
      <c r="J8">
        <v>332</v>
      </c>
      <c r="K8">
        <v>2057</v>
      </c>
      <c r="L8">
        <v>77531</v>
      </c>
      <c r="M8">
        <v>19800</v>
      </c>
      <c r="N8">
        <v>5155</v>
      </c>
      <c r="O8">
        <v>0</v>
      </c>
      <c r="P8">
        <v>1490</v>
      </c>
      <c r="Q8">
        <v>8591</v>
      </c>
      <c r="R8">
        <v>7</v>
      </c>
      <c r="S8">
        <v>68</v>
      </c>
      <c r="T8">
        <v>0</v>
      </c>
      <c r="U8">
        <v>37</v>
      </c>
      <c r="V8">
        <v>35</v>
      </c>
      <c r="W8">
        <v>1103</v>
      </c>
    </row>
    <row r="9" spans="1:23" ht="12.75">
      <c r="A9" t="s">
        <v>26</v>
      </c>
      <c r="B9" s="23">
        <f t="shared" si="3"/>
        <v>635299</v>
      </c>
      <c r="C9">
        <v>251595</v>
      </c>
      <c r="D9">
        <v>0</v>
      </c>
      <c r="E9">
        <v>32301</v>
      </c>
      <c r="F9">
        <v>2801</v>
      </c>
      <c r="G9">
        <v>40067</v>
      </c>
      <c r="H9">
        <v>26022</v>
      </c>
      <c r="I9">
        <v>304</v>
      </c>
      <c r="J9">
        <v>414</v>
      </c>
      <c r="K9">
        <v>3519</v>
      </c>
      <c r="L9">
        <v>204365</v>
      </c>
      <c r="M9">
        <v>51622</v>
      </c>
      <c r="N9">
        <v>7637</v>
      </c>
      <c r="O9">
        <v>1</v>
      </c>
      <c r="P9">
        <v>6054</v>
      </c>
      <c r="Q9">
        <v>6169</v>
      </c>
      <c r="R9">
        <v>126</v>
      </c>
      <c r="S9">
        <v>21</v>
      </c>
      <c r="T9">
        <v>0</v>
      </c>
      <c r="U9">
        <v>22</v>
      </c>
      <c r="V9">
        <v>31</v>
      </c>
      <c r="W9">
        <v>2228</v>
      </c>
    </row>
    <row r="10" spans="1:23" ht="12.75">
      <c r="A10" t="s">
        <v>27</v>
      </c>
      <c r="B10" s="23">
        <f t="shared" si="3"/>
        <v>371327</v>
      </c>
      <c r="C10">
        <v>101269</v>
      </c>
      <c r="D10">
        <v>0</v>
      </c>
      <c r="E10">
        <v>17868</v>
      </c>
      <c r="F10">
        <v>2955</v>
      </c>
      <c r="G10">
        <v>27714</v>
      </c>
      <c r="H10">
        <v>10908</v>
      </c>
      <c r="I10">
        <v>15</v>
      </c>
      <c r="J10">
        <v>393</v>
      </c>
      <c r="K10">
        <v>523</v>
      </c>
      <c r="L10">
        <v>151521</v>
      </c>
      <c r="M10">
        <v>46001</v>
      </c>
      <c r="N10">
        <v>2603</v>
      </c>
      <c r="O10">
        <v>0</v>
      </c>
      <c r="P10">
        <v>4133</v>
      </c>
      <c r="Q10">
        <v>4940</v>
      </c>
      <c r="R10">
        <v>34</v>
      </c>
      <c r="S10">
        <v>3</v>
      </c>
      <c r="T10">
        <v>1</v>
      </c>
      <c r="U10">
        <v>6</v>
      </c>
      <c r="V10">
        <v>19</v>
      </c>
      <c r="W10">
        <v>421</v>
      </c>
    </row>
    <row r="11" spans="1:23" ht="12.75">
      <c r="A11" t="s">
        <v>28</v>
      </c>
      <c r="B11" s="23">
        <f t="shared" si="3"/>
        <v>84659</v>
      </c>
      <c r="C11">
        <v>27265</v>
      </c>
      <c r="D11">
        <v>0</v>
      </c>
      <c r="E11">
        <v>2682</v>
      </c>
      <c r="F11">
        <v>233</v>
      </c>
      <c r="G11">
        <v>7733</v>
      </c>
      <c r="H11">
        <v>4258</v>
      </c>
      <c r="I11">
        <v>5</v>
      </c>
      <c r="J11">
        <v>29</v>
      </c>
      <c r="K11">
        <v>285</v>
      </c>
      <c r="L11">
        <v>32343</v>
      </c>
      <c r="M11">
        <v>8312</v>
      </c>
      <c r="N11">
        <v>439</v>
      </c>
      <c r="O11">
        <v>0</v>
      </c>
      <c r="P11">
        <v>295</v>
      </c>
      <c r="Q11">
        <v>617</v>
      </c>
      <c r="R11">
        <v>3</v>
      </c>
      <c r="S11">
        <v>5</v>
      </c>
      <c r="T11">
        <v>0</v>
      </c>
      <c r="U11">
        <v>2</v>
      </c>
      <c r="V11">
        <v>4</v>
      </c>
      <c r="W11">
        <v>149</v>
      </c>
    </row>
    <row r="12" spans="1:23" ht="12.75">
      <c r="A12" t="s">
        <v>29</v>
      </c>
      <c r="B12" s="23">
        <f t="shared" si="3"/>
        <v>283295</v>
      </c>
      <c r="C12">
        <v>94414</v>
      </c>
      <c r="D12">
        <v>0</v>
      </c>
      <c r="E12">
        <v>15834</v>
      </c>
      <c r="F12">
        <v>1848</v>
      </c>
      <c r="G12">
        <v>23246</v>
      </c>
      <c r="H12">
        <v>9553</v>
      </c>
      <c r="I12">
        <v>7</v>
      </c>
      <c r="J12">
        <v>909</v>
      </c>
      <c r="K12">
        <v>1278</v>
      </c>
      <c r="L12">
        <v>86943</v>
      </c>
      <c r="M12">
        <v>39237</v>
      </c>
      <c r="N12">
        <v>2017</v>
      </c>
      <c r="O12">
        <v>0</v>
      </c>
      <c r="P12">
        <v>5031</v>
      </c>
      <c r="Q12">
        <v>2411</v>
      </c>
      <c r="R12">
        <v>108</v>
      </c>
      <c r="S12">
        <v>3</v>
      </c>
      <c r="T12">
        <v>0</v>
      </c>
      <c r="U12">
        <v>13</v>
      </c>
      <c r="V12">
        <v>14</v>
      </c>
      <c r="W12">
        <v>429</v>
      </c>
    </row>
    <row r="13" spans="1:23" ht="12.75">
      <c r="A13" s="5" t="s">
        <v>53</v>
      </c>
      <c r="B13" s="2">
        <f>SUM(B14:B22)</f>
        <v>6502135</v>
      </c>
      <c r="C13" s="2">
        <f aca="true" t="shared" si="4" ref="C13:H13">SUM(C14:C22)</f>
        <v>3121942</v>
      </c>
      <c r="D13" s="2">
        <f t="shared" si="4"/>
        <v>17</v>
      </c>
      <c r="E13" s="2">
        <f t="shared" si="4"/>
        <v>261704</v>
      </c>
      <c r="F13" s="2">
        <f t="shared" si="4"/>
        <v>23270</v>
      </c>
      <c r="G13" s="2">
        <f t="shared" si="4"/>
        <v>379434</v>
      </c>
      <c r="H13" s="2">
        <f t="shared" si="4"/>
        <v>261484</v>
      </c>
      <c r="I13" s="2">
        <f aca="true" t="shared" si="5" ref="I13:W13">SUM(I14:I22)</f>
        <v>1815</v>
      </c>
      <c r="J13" s="2">
        <f t="shared" si="5"/>
        <v>2956</v>
      </c>
      <c r="K13" s="2">
        <f t="shared" si="5"/>
        <v>38570</v>
      </c>
      <c r="L13" s="2">
        <f t="shared" si="5"/>
        <v>1965539</v>
      </c>
      <c r="M13" s="2">
        <f t="shared" si="5"/>
        <v>266999</v>
      </c>
      <c r="N13" s="2">
        <f t="shared" si="5"/>
        <v>60302</v>
      </c>
      <c r="O13" s="2">
        <f t="shared" si="5"/>
        <v>4</v>
      </c>
      <c r="P13" s="2">
        <f t="shared" si="5"/>
        <v>59182</v>
      </c>
      <c r="Q13" s="2">
        <f t="shared" si="5"/>
        <v>36629</v>
      </c>
      <c r="R13" s="2">
        <f t="shared" si="5"/>
        <v>1418</v>
      </c>
      <c r="S13" s="2">
        <f t="shared" si="5"/>
        <v>415</v>
      </c>
      <c r="T13" s="2">
        <f t="shared" si="5"/>
        <v>3</v>
      </c>
      <c r="U13" s="2">
        <f t="shared" si="5"/>
        <v>419</v>
      </c>
      <c r="V13" s="2">
        <f t="shared" si="5"/>
        <v>394</v>
      </c>
      <c r="W13" s="2">
        <f t="shared" si="5"/>
        <v>19639</v>
      </c>
    </row>
    <row r="14" spans="1:23" ht="12.75">
      <c r="A14" t="s">
        <v>30</v>
      </c>
      <c r="B14" s="23">
        <f t="shared" si="3"/>
        <v>310083</v>
      </c>
      <c r="C14">
        <v>159315</v>
      </c>
      <c r="D14">
        <v>0</v>
      </c>
      <c r="E14">
        <v>12774</v>
      </c>
      <c r="F14">
        <v>1189</v>
      </c>
      <c r="G14">
        <v>20150</v>
      </c>
      <c r="H14">
        <v>12633</v>
      </c>
      <c r="I14">
        <v>94</v>
      </c>
      <c r="J14">
        <v>23</v>
      </c>
      <c r="K14">
        <v>3241</v>
      </c>
      <c r="L14">
        <v>75508</v>
      </c>
      <c r="M14">
        <v>11942</v>
      </c>
      <c r="N14">
        <v>3613</v>
      </c>
      <c r="O14">
        <v>1</v>
      </c>
      <c r="P14">
        <v>5757</v>
      </c>
      <c r="Q14">
        <v>2625</v>
      </c>
      <c r="R14">
        <v>50</v>
      </c>
      <c r="S14">
        <v>18</v>
      </c>
      <c r="T14">
        <v>0</v>
      </c>
      <c r="U14">
        <v>7</v>
      </c>
      <c r="V14">
        <v>11</v>
      </c>
      <c r="W14">
        <v>1132</v>
      </c>
    </row>
    <row r="15" spans="1:23" ht="12.75">
      <c r="A15" t="s">
        <v>31</v>
      </c>
      <c r="B15" s="23">
        <f t="shared" si="3"/>
        <v>1592620</v>
      </c>
      <c r="C15">
        <v>822411</v>
      </c>
      <c r="D15">
        <v>13</v>
      </c>
      <c r="E15">
        <v>68835</v>
      </c>
      <c r="F15">
        <v>8031</v>
      </c>
      <c r="G15">
        <v>110133</v>
      </c>
      <c r="H15">
        <v>71878</v>
      </c>
      <c r="I15">
        <v>638</v>
      </c>
      <c r="J15">
        <v>183</v>
      </c>
      <c r="K15">
        <v>11367</v>
      </c>
      <c r="L15">
        <v>393146</v>
      </c>
      <c r="M15">
        <v>52735</v>
      </c>
      <c r="N15">
        <v>21002</v>
      </c>
      <c r="O15">
        <v>0</v>
      </c>
      <c r="P15">
        <v>15087</v>
      </c>
      <c r="Q15">
        <v>12619</v>
      </c>
      <c r="R15">
        <v>593</v>
      </c>
      <c r="S15">
        <v>108</v>
      </c>
      <c r="T15">
        <v>1</v>
      </c>
      <c r="U15">
        <v>82</v>
      </c>
      <c r="V15">
        <v>101</v>
      </c>
      <c r="W15">
        <v>3657</v>
      </c>
    </row>
    <row r="16" spans="1:23" ht="12.75">
      <c r="A16" t="s">
        <v>32</v>
      </c>
      <c r="B16" s="23">
        <f t="shared" si="3"/>
        <v>1183698</v>
      </c>
      <c r="C16">
        <v>519732</v>
      </c>
      <c r="D16">
        <v>0</v>
      </c>
      <c r="E16">
        <v>40730</v>
      </c>
      <c r="F16">
        <v>3560</v>
      </c>
      <c r="G16">
        <v>63972</v>
      </c>
      <c r="H16">
        <v>45131</v>
      </c>
      <c r="I16">
        <v>271</v>
      </c>
      <c r="J16">
        <v>584</v>
      </c>
      <c r="K16">
        <v>5165</v>
      </c>
      <c r="L16">
        <v>425963</v>
      </c>
      <c r="M16">
        <v>47336</v>
      </c>
      <c r="N16">
        <v>8176</v>
      </c>
      <c r="O16">
        <v>0</v>
      </c>
      <c r="P16">
        <v>11719</v>
      </c>
      <c r="Q16">
        <v>4911</v>
      </c>
      <c r="R16">
        <v>311</v>
      </c>
      <c r="S16">
        <v>93</v>
      </c>
      <c r="T16">
        <v>0</v>
      </c>
      <c r="U16">
        <v>52</v>
      </c>
      <c r="V16">
        <v>49</v>
      </c>
      <c r="W16">
        <v>5943</v>
      </c>
    </row>
    <row r="17" spans="1:23" ht="12.75">
      <c r="A17" t="s">
        <v>33</v>
      </c>
      <c r="B17" s="23">
        <f t="shared" si="3"/>
        <v>481718</v>
      </c>
      <c r="C17">
        <v>170402</v>
      </c>
      <c r="D17">
        <v>0</v>
      </c>
      <c r="E17">
        <v>17991</v>
      </c>
      <c r="F17">
        <v>791</v>
      </c>
      <c r="G17">
        <v>29205</v>
      </c>
      <c r="H17">
        <v>15881</v>
      </c>
      <c r="I17">
        <v>128</v>
      </c>
      <c r="J17">
        <v>1019</v>
      </c>
      <c r="K17">
        <v>2307</v>
      </c>
      <c r="L17">
        <v>196449</v>
      </c>
      <c r="M17">
        <v>38789</v>
      </c>
      <c r="N17">
        <v>3716</v>
      </c>
      <c r="O17">
        <v>0</v>
      </c>
      <c r="P17">
        <v>2815</v>
      </c>
      <c r="Q17">
        <v>1182</v>
      </c>
      <c r="R17">
        <v>33</v>
      </c>
      <c r="S17">
        <v>24</v>
      </c>
      <c r="T17">
        <v>0</v>
      </c>
      <c r="U17">
        <v>20</v>
      </c>
      <c r="V17">
        <v>11</v>
      </c>
      <c r="W17">
        <v>955</v>
      </c>
    </row>
    <row r="18" spans="1:23" ht="12.75">
      <c r="A18" t="s">
        <v>34</v>
      </c>
      <c r="B18" s="23">
        <f t="shared" si="3"/>
        <v>476455</v>
      </c>
      <c r="C18">
        <v>238518</v>
      </c>
      <c r="D18">
        <v>0</v>
      </c>
      <c r="E18">
        <v>17888</v>
      </c>
      <c r="F18">
        <v>1287</v>
      </c>
      <c r="G18">
        <v>28752</v>
      </c>
      <c r="H18">
        <v>17575</v>
      </c>
      <c r="I18">
        <v>45</v>
      </c>
      <c r="J18">
        <v>107</v>
      </c>
      <c r="K18">
        <v>1964</v>
      </c>
      <c r="L18">
        <v>141969</v>
      </c>
      <c r="M18">
        <v>19867</v>
      </c>
      <c r="N18">
        <v>3481</v>
      </c>
      <c r="O18">
        <v>1</v>
      </c>
      <c r="P18">
        <v>1615</v>
      </c>
      <c r="Q18">
        <v>2120</v>
      </c>
      <c r="R18">
        <v>28</v>
      </c>
      <c r="S18">
        <v>26</v>
      </c>
      <c r="T18">
        <v>0</v>
      </c>
      <c r="U18">
        <v>24</v>
      </c>
      <c r="V18">
        <v>24</v>
      </c>
      <c r="W18">
        <v>1164</v>
      </c>
    </row>
    <row r="19" spans="1:23" ht="12.75">
      <c r="A19" t="s">
        <v>35</v>
      </c>
      <c r="B19" s="23">
        <f t="shared" si="3"/>
        <v>1261724</v>
      </c>
      <c r="C19">
        <v>669011</v>
      </c>
      <c r="D19">
        <v>4</v>
      </c>
      <c r="E19">
        <v>56828</v>
      </c>
      <c r="F19">
        <v>5474</v>
      </c>
      <c r="G19">
        <v>60345</v>
      </c>
      <c r="H19">
        <v>57215</v>
      </c>
      <c r="I19">
        <v>410</v>
      </c>
      <c r="J19">
        <v>775</v>
      </c>
      <c r="K19">
        <v>8062</v>
      </c>
      <c r="L19">
        <v>338287</v>
      </c>
      <c r="M19">
        <v>30620</v>
      </c>
      <c r="N19">
        <v>10598</v>
      </c>
      <c r="O19">
        <v>1</v>
      </c>
      <c r="P19">
        <v>11784</v>
      </c>
      <c r="Q19">
        <v>8839</v>
      </c>
      <c r="R19">
        <v>126</v>
      </c>
      <c r="S19">
        <v>77</v>
      </c>
      <c r="T19">
        <v>0</v>
      </c>
      <c r="U19">
        <v>72</v>
      </c>
      <c r="V19">
        <v>128</v>
      </c>
      <c r="W19">
        <v>3068</v>
      </c>
    </row>
    <row r="20" spans="1:23" ht="12.75">
      <c r="A20" t="s">
        <v>36</v>
      </c>
      <c r="B20" s="23">
        <f t="shared" si="3"/>
        <v>378005</v>
      </c>
      <c r="C20">
        <v>132277</v>
      </c>
      <c r="D20">
        <v>0</v>
      </c>
      <c r="E20">
        <v>14329</v>
      </c>
      <c r="F20">
        <v>917</v>
      </c>
      <c r="G20">
        <v>24347</v>
      </c>
      <c r="H20">
        <v>12822</v>
      </c>
      <c r="I20">
        <v>104</v>
      </c>
      <c r="J20">
        <v>31</v>
      </c>
      <c r="K20">
        <v>1466</v>
      </c>
      <c r="L20">
        <v>156623</v>
      </c>
      <c r="M20">
        <v>29072</v>
      </c>
      <c r="N20">
        <v>2673</v>
      </c>
      <c r="O20">
        <v>0</v>
      </c>
      <c r="P20">
        <v>1087</v>
      </c>
      <c r="Q20">
        <v>1292</v>
      </c>
      <c r="R20">
        <v>182</v>
      </c>
      <c r="S20">
        <v>16</v>
      </c>
      <c r="T20">
        <v>0</v>
      </c>
      <c r="U20">
        <v>11</v>
      </c>
      <c r="V20">
        <v>8</v>
      </c>
      <c r="W20">
        <v>748</v>
      </c>
    </row>
    <row r="21" spans="1:23" ht="12.75">
      <c r="A21" t="s">
        <v>37</v>
      </c>
      <c r="B21" s="23">
        <f t="shared" si="3"/>
        <v>520150</v>
      </c>
      <c r="C21">
        <v>254192</v>
      </c>
      <c r="D21">
        <v>0</v>
      </c>
      <c r="E21">
        <v>18898</v>
      </c>
      <c r="F21">
        <v>1245</v>
      </c>
      <c r="G21">
        <v>29141</v>
      </c>
      <c r="H21">
        <v>19346</v>
      </c>
      <c r="I21">
        <v>85</v>
      </c>
      <c r="J21">
        <v>59</v>
      </c>
      <c r="K21">
        <v>2913</v>
      </c>
      <c r="L21">
        <v>158627</v>
      </c>
      <c r="M21">
        <v>23846</v>
      </c>
      <c r="N21">
        <v>3599</v>
      </c>
      <c r="O21">
        <v>1</v>
      </c>
      <c r="P21">
        <v>3759</v>
      </c>
      <c r="Q21">
        <v>1898</v>
      </c>
      <c r="R21">
        <v>53</v>
      </c>
      <c r="S21">
        <v>28</v>
      </c>
      <c r="T21">
        <v>0</v>
      </c>
      <c r="U21">
        <v>81</v>
      </c>
      <c r="V21">
        <v>49</v>
      </c>
      <c r="W21">
        <v>2330</v>
      </c>
    </row>
    <row r="22" spans="1:23" ht="12.75">
      <c r="A22" t="s">
        <v>38</v>
      </c>
      <c r="B22" s="23">
        <f t="shared" si="3"/>
        <v>297682</v>
      </c>
      <c r="C22">
        <v>156084</v>
      </c>
      <c r="D22">
        <v>0</v>
      </c>
      <c r="E22">
        <v>13431</v>
      </c>
      <c r="F22">
        <v>776</v>
      </c>
      <c r="G22">
        <v>13389</v>
      </c>
      <c r="H22">
        <v>9003</v>
      </c>
      <c r="I22">
        <v>40</v>
      </c>
      <c r="J22">
        <v>175</v>
      </c>
      <c r="K22">
        <v>2085</v>
      </c>
      <c r="L22">
        <v>78967</v>
      </c>
      <c r="M22">
        <v>12792</v>
      </c>
      <c r="N22">
        <v>3444</v>
      </c>
      <c r="O22">
        <v>0</v>
      </c>
      <c r="P22">
        <v>5559</v>
      </c>
      <c r="Q22">
        <v>1143</v>
      </c>
      <c r="R22">
        <v>42</v>
      </c>
      <c r="S22">
        <v>25</v>
      </c>
      <c r="T22">
        <v>2</v>
      </c>
      <c r="U22">
        <v>70</v>
      </c>
      <c r="V22">
        <v>13</v>
      </c>
      <c r="W22">
        <v>642</v>
      </c>
    </row>
    <row r="23" spans="1:23" ht="12.75">
      <c r="A23" s="5" t="s">
        <v>54</v>
      </c>
      <c r="B23" s="2">
        <f>SUM(B24:B27)</f>
        <v>26272123</v>
      </c>
      <c r="C23" s="2">
        <f aca="true" t="shared" si="6" ref="C23:H23">SUM(C24:C27)</f>
        <v>17228417</v>
      </c>
      <c r="D23" s="2">
        <f t="shared" si="6"/>
        <v>120</v>
      </c>
      <c r="E23" s="2">
        <f t="shared" si="6"/>
        <v>872718</v>
      </c>
      <c r="F23" s="2">
        <f t="shared" si="6"/>
        <v>128089</v>
      </c>
      <c r="G23" s="2">
        <f t="shared" si="6"/>
        <v>1204374</v>
      </c>
      <c r="H23" s="2">
        <f t="shared" si="6"/>
        <v>1178502</v>
      </c>
      <c r="I23" s="2">
        <f aca="true" t="shared" si="7" ref="I23:W23">SUM(I24:I27)</f>
        <v>2561</v>
      </c>
      <c r="J23" s="2">
        <f t="shared" si="7"/>
        <v>62336</v>
      </c>
      <c r="K23" s="2">
        <f t="shared" si="7"/>
        <v>122986</v>
      </c>
      <c r="L23" s="2">
        <f t="shared" si="7"/>
        <v>4138086</v>
      </c>
      <c r="M23" s="2">
        <f t="shared" si="7"/>
        <v>604841</v>
      </c>
      <c r="N23" s="2">
        <f t="shared" si="7"/>
        <v>197696</v>
      </c>
      <c r="O23" s="2">
        <f t="shared" si="7"/>
        <v>75</v>
      </c>
      <c r="P23" s="2">
        <f t="shared" si="7"/>
        <v>271262</v>
      </c>
      <c r="Q23" s="2">
        <f t="shared" si="7"/>
        <v>193386</v>
      </c>
      <c r="R23" s="2">
        <f t="shared" si="7"/>
        <v>3432</v>
      </c>
      <c r="S23" s="2">
        <f t="shared" si="7"/>
        <v>1761</v>
      </c>
      <c r="T23" s="2">
        <f t="shared" si="7"/>
        <v>61</v>
      </c>
      <c r="U23" s="2">
        <f t="shared" si="7"/>
        <v>7399</v>
      </c>
      <c r="V23" s="2">
        <f t="shared" si="7"/>
        <v>1322</v>
      </c>
      <c r="W23" s="2">
        <f t="shared" si="7"/>
        <v>52699</v>
      </c>
    </row>
    <row r="24" spans="1:23" ht="12.75">
      <c r="A24" t="s">
        <v>39</v>
      </c>
      <c r="B24" s="23">
        <f t="shared" si="3"/>
        <v>933849</v>
      </c>
      <c r="C24">
        <v>505635</v>
      </c>
      <c r="D24">
        <v>40</v>
      </c>
      <c r="E24">
        <v>47365</v>
      </c>
      <c r="F24">
        <v>10225</v>
      </c>
      <c r="G24">
        <v>56526</v>
      </c>
      <c r="H24">
        <v>40784</v>
      </c>
      <c r="I24">
        <v>141</v>
      </c>
      <c r="J24">
        <v>673</v>
      </c>
      <c r="K24">
        <v>3865</v>
      </c>
      <c r="L24">
        <v>191876</v>
      </c>
      <c r="M24">
        <v>36552</v>
      </c>
      <c r="N24">
        <v>10879</v>
      </c>
      <c r="O24">
        <v>2</v>
      </c>
      <c r="P24">
        <v>12133</v>
      </c>
      <c r="Q24">
        <v>13517</v>
      </c>
      <c r="R24">
        <v>128</v>
      </c>
      <c r="S24">
        <v>59</v>
      </c>
      <c r="T24">
        <v>7</v>
      </c>
      <c r="U24">
        <v>634</v>
      </c>
      <c r="V24">
        <v>76</v>
      </c>
      <c r="W24">
        <v>2732</v>
      </c>
    </row>
    <row r="25" spans="1:23" ht="12.75">
      <c r="A25" t="s">
        <v>40</v>
      </c>
      <c r="B25" s="23">
        <f t="shared" si="3"/>
        <v>5271000</v>
      </c>
      <c r="C25">
        <v>3053052</v>
      </c>
      <c r="D25">
        <v>1</v>
      </c>
      <c r="E25">
        <v>216009</v>
      </c>
      <c r="F25">
        <v>31373</v>
      </c>
      <c r="G25">
        <v>289385</v>
      </c>
      <c r="H25">
        <v>219367</v>
      </c>
      <c r="I25">
        <v>132</v>
      </c>
      <c r="J25">
        <v>12441</v>
      </c>
      <c r="K25">
        <v>21737</v>
      </c>
      <c r="L25">
        <v>1149831</v>
      </c>
      <c r="M25">
        <v>112529</v>
      </c>
      <c r="N25">
        <v>46358</v>
      </c>
      <c r="O25">
        <v>10</v>
      </c>
      <c r="P25">
        <v>68724</v>
      </c>
      <c r="Q25">
        <v>39561</v>
      </c>
      <c r="R25">
        <v>1294</v>
      </c>
      <c r="S25">
        <v>883</v>
      </c>
      <c r="T25">
        <v>19</v>
      </c>
      <c r="U25">
        <v>990</v>
      </c>
      <c r="V25">
        <v>310</v>
      </c>
      <c r="W25">
        <v>6994</v>
      </c>
    </row>
    <row r="26" spans="1:23" ht="12.75">
      <c r="A26" t="s">
        <v>41</v>
      </c>
      <c r="B26" s="23">
        <f t="shared" si="3"/>
        <v>3602571</v>
      </c>
      <c r="C26">
        <v>2655626</v>
      </c>
      <c r="D26">
        <v>0</v>
      </c>
      <c r="E26">
        <v>96315</v>
      </c>
      <c r="F26">
        <v>7763</v>
      </c>
      <c r="G26">
        <v>121441</v>
      </c>
      <c r="H26">
        <v>174355</v>
      </c>
      <c r="I26">
        <v>96</v>
      </c>
      <c r="J26">
        <v>553</v>
      </c>
      <c r="K26">
        <v>25188</v>
      </c>
      <c r="L26">
        <v>372064</v>
      </c>
      <c r="M26">
        <v>72105</v>
      </c>
      <c r="N26">
        <v>30714</v>
      </c>
      <c r="O26">
        <v>8</v>
      </c>
      <c r="P26">
        <v>24664</v>
      </c>
      <c r="Q26">
        <v>11441</v>
      </c>
      <c r="R26">
        <v>205</v>
      </c>
      <c r="S26">
        <v>483</v>
      </c>
      <c r="T26">
        <v>1</v>
      </c>
      <c r="U26">
        <v>446</v>
      </c>
      <c r="V26">
        <v>118</v>
      </c>
      <c r="W26">
        <v>8985</v>
      </c>
    </row>
    <row r="27" spans="1:23" ht="12.75">
      <c r="A27" t="s">
        <v>42</v>
      </c>
      <c r="B27" s="23">
        <f t="shared" si="3"/>
        <v>16464703</v>
      </c>
      <c r="C27">
        <v>11014104</v>
      </c>
      <c r="D27">
        <v>79</v>
      </c>
      <c r="E27">
        <v>513029</v>
      </c>
      <c r="F27">
        <v>78728</v>
      </c>
      <c r="G27">
        <v>737022</v>
      </c>
      <c r="H27">
        <v>743996</v>
      </c>
      <c r="I27">
        <v>2192</v>
      </c>
      <c r="J27">
        <v>48669</v>
      </c>
      <c r="K27">
        <v>72196</v>
      </c>
      <c r="L27">
        <v>2424315</v>
      </c>
      <c r="M27">
        <v>383655</v>
      </c>
      <c r="N27">
        <v>109745</v>
      </c>
      <c r="O27">
        <v>55</v>
      </c>
      <c r="P27">
        <v>165741</v>
      </c>
      <c r="Q27">
        <v>128867</v>
      </c>
      <c r="R27">
        <v>1805</v>
      </c>
      <c r="S27">
        <v>336</v>
      </c>
      <c r="T27">
        <v>34</v>
      </c>
      <c r="U27">
        <v>5329</v>
      </c>
      <c r="V27">
        <v>818</v>
      </c>
      <c r="W27">
        <v>33988</v>
      </c>
    </row>
    <row r="28" spans="1:23" ht="12.75">
      <c r="A28" s="5" t="s">
        <v>55</v>
      </c>
      <c r="B28" s="2">
        <f>SUM(B29:B31)</f>
        <v>10659526</v>
      </c>
      <c r="C28" s="2">
        <f>SUM(C29:C31)</f>
        <v>6496927</v>
      </c>
      <c r="D28" s="2">
        <f aca="true" t="shared" si="8" ref="D28:W28">SUM(D29:D31)</f>
        <v>52</v>
      </c>
      <c r="E28" s="2">
        <f t="shared" si="8"/>
        <v>459743</v>
      </c>
      <c r="F28" s="2">
        <f t="shared" si="8"/>
        <v>109713</v>
      </c>
      <c r="G28" s="2">
        <f t="shared" si="8"/>
        <v>532445</v>
      </c>
      <c r="H28" s="2">
        <f t="shared" si="8"/>
        <v>422407</v>
      </c>
      <c r="I28" s="2">
        <f t="shared" si="8"/>
        <v>1701</v>
      </c>
      <c r="J28" s="2">
        <f t="shared" si="8"/>
        <v>12631</v>
      </c>
      <c r="K28" s="2">
        <f t="shared" si="8"/>
        <v>32295</v>
      </c>
      <c r="L28" s="2">
        <f t="shared" si="8"/>
        <v>1792069</v>
      </c>
      <c r="M28" s="2">
        <f t="shared" si="8"/>
        <v>369109</v>
      </c>
      <c r="N28" s="2">
        <f t="shared" si="8"/>
        <v>68766</v>
      </c>
      <c r="O28" s="2">
        <f t="shared" si="8"/>
        <v>67</v>
      </c>
      <c r="P28" s="2">
        <f t="shared" si="8"/>
        <v>144246</v>
      </c>
      <c r="Q28" s="2">
        <f t="shared" si="8"/>
        <v>185220</v>
      </c>
      <c r="R28" s="2">
        <f t="shared" si="8"/>
        <v>1542</v>
      </c>
      <c r="S28" s="2">
        <f t="shared" si="8"/>
        <v>355</v>
      </c>
      <c r="T28" s="2">
        <f t="shared" si="8"/>
        <v>26</v>
      </c>
      <c r="U28" s="2">
        <f t="shared" si="8"/>
        <v>6221</v>
      </c>
      <c r="V28" s="2">
        <f t="shared" si="8"/>
        <v>676</v>
      </c>
      <c r="W28" s="2">
        <f t="shared" si="8"/>
        <v>23315</v>
      </c>
    </row>
    <row r="29" spans="1:23" ht="12.75">
      <c r="A29" t="s">
        <v>43</v>
      </c>
      <c r="B29" s="23">
        <f t="shared" si="3"/>
        <v>4077232</v>
      </c>
      <c r="C29">
        <v>2475130</v>
      </c>
      <c r="D29">
        <v>18</v>
      </c>
      <c r="E29">
        <v>191183</v>
      </c>
      <c r="F29">
        <v>48909</v>
      </c>
      <c r="G29">
        <v>221263</v>
      </c>
      <c r="H29">
        <v>177282</v>
      </c>
      <c r="I29">
        <v>536</v>
      </c>
      <c r="J29">
        <v>7315</v>
      </c>
      <c r="K29">
        <v>11745</v>
      </c>
      <c r="L29">
        <v>632101</v>
      </c>
      <c r="M29">
        <v>147792</v>
      </c>
      <c r="N29">
        <v>26411</v>
      </c>
      <c r="O29">
        <v>20</v>
      </c>
      <c r="P29">
        <v>54818</v>
      </c>
      <c r="Q29">
        <v>72902</v>
      </c>
      <c r="R29">
        <v>518</v>
      </c>
      <c r="S29">
        <v>77</v>
      </c>
      <c r="T29">
        <v>7</v>
      </c>
      <c r="U29">
        <v>1129</v>
      </c>
      <c r="V29">
        <v>323</v>
      </c>
      <c r="W29">
        <v>7753</v>
      </c>
    </row>
    <row r="30" spans="1:23" ht="12.75">
      <c r="A30" t="s">
        <v>44</v>
      </c>
      <c r="B30" s="23">
        <f t="shared" si="3"/>
        <v>3912010</v>
      </c>
      <c r="C30">
        <v>2455607</v>
      </c>
      <c r="D30">
        <v>31</v>
      </c>
      <c r="E30">
        <v>161035</v>
      </c>
      <c r="F30">
        <v>32077</v>
      </c>
      <c r="G30">
        <v>184626</v>
      </c>
      <c r="H30">
        <v>150131</v>
      </c>
      <c r="I30">
        <v>739</v>
      </c>
      <c r="J30">
        <v>3890</v>
      </c>
      <c r="K30">
        <v>13334</v>
      </c>
      <c r="L30">
        <v>639379</v>
      </c>
      <c r="M30">
        <v>99974</v>
      </c>
      <c r="N30">
        <v>28911</v>
      </c>
      <c r="O30">
        <v>37</v>
      </c>
      <c r="P30">
        <v>58287</v>
      </c>
      <c r="Q30">
        <v>71247</v>
      </c>
      <c r="R30">
        <v>389</v>
      </c>
      <c r="S30">
        <v>12</v>
      </c>
      <c r="T30">
        <v>11</v>
      </c>
      <c r="U30">
        <v>3496</v>
      </c>
      <c r="V30">
        <v>238</v>
      </c>
      <c r="W30">
        <v>8559</v>
      </c>
    </row>
    <row r="31" spans="1:23" ht="12.75">
      <c r="A31" t="s">
        <v>45</v>
      </c>
      <c r="B31" s="23">
        <f t="shared" si="3"/>
        <v>2670284</v>
      </c>
      <c r="C31">
        <v>1566190</v>
      </c>
      <c r="D31">
        <v>3</v>
      </c>
      <c r="E31">
        <v>107525</v>
      </c>
      <c r="F31">
        <v>28727</v>
      </c>
      <c r="G31">
        <v>126556</v>
      </c>
      <c r="H31">
        <v>94994</v>
      </c>
      <c r="I31">
        <v>426</v>
      </c>
      <c r="J31">
        <v>1426</v>
      </c>
      <c r="K31">
        <v>7216</v>
      </c>
      <c r="L31">
        <v>520589</v>
      </c>
      <c r="M31">
        <v>121343</v>
      </c>
      <c r="N31">
        <v>13444</v>
      </c>
      <c r="O31">
        <v>10</v>
      </c>
      <c r="P31">
        <v>31141</v>
      </c>
      <c r="Q31">
        <v>41071</v>
      </c>
      <c r="R31">
        <v>635</v>
      </c>
      <c r="S31">
        <v>266</v>
      </c>
      <c r="T31">
        <v>8</v>
      </c>
      <c r="U31">
        <v>1596</v>
      </c>
      <c r="V31">
        <v>115</v>
      </c>
      <c r="W31">
        <v>7003</v>
      </c>
    </row>
    <row r="32" spans="1:23" ht="12.75">
      <c r="A32" s="5" t="s">
        <v>56</v>
      </c>
      <c r="B32" s="2">
        <f>SUM(B33:B36)</f>
        <v>4283233</v>
      </c>
      <c r="C32" s="2">
        <f aca="true" t="shared" si="9" ref="C32:L32">SUM(C33:C36)</f>
        <v>2261052</v>
      </c>
      <c r="D32" s="2">
        <f t="shared" si="9"/>
        <v>21</v>
      </c>
      <c r="E32" s="2">
        <f t="shared" si="9"/>
        <v>164588</v>
      </c>
      <c r="F32" s="2">
        <f t="shared" si="9"/>
        <v>33978</v>
      </c>
      <c r="G32" s="2">
        <f t="shared" si="9"/>
        <v>298288</v>
      </c>
      <c r="H32" s="2">
        <f t="shared" si="9"/>
        <v>175182</v>
      </c>
      <c r="I32" s="2">
        <f t="shared" si="9"/>
        <v>412</v>
      </c>
      <c r="J32" s="2">
        <f t="shared" si="9"/>
        <v>3548</v>
      </c>
      <c r="K32" s="2">
        <f t="shared" si="9"/>
        <v>12638</v>
      </c>
      <c r="L32" s="2">
        <f t="shared" si="9"/>
        <v>908071</v>
      </c>
      <c r="M32" s="2">
        <f aca="true" t="shared" si="10" ref="M32:W32">SUM(M33:M36)</f>
        <v>242771</v>
      </c>
      <c r="N32" s="2">
        <f t="shared" si="10"/>
        <v>30111</v>
      </c>
      <c r="O32" s="2">
        <f t="shared" si="10"/>
        <v>4</v>
      </c>
      <c r="P32" s="2">
        <f t="shared" si="10"/>
        <v>80348</v>
      </c>
      <c r="Q32" s="2">
        <f t="shared" si="10"/>
        <v>58716</v>
      </c>
      <c r="R32" s="2">
        <f t="shared" si="10"/>
        <v>1059</v>
      </c>
      <c r="S32" s="2">
        <f t="shared" si="10"/>
        <v>351</v>
      </c>
      <c r="T32" s="2">
        <f t="shared" si="10"/>
        <v>3</v>
      </c>
      <c r="U32" s="2">
        <f t="shared" si="10"/>
        <v>532</v>
      </c>
      <c r="V32" s="2">
        <f t="shared" si="10"/>
        <v>373</v>
      </c>
      <c r="W32" s="2">
        <f t="shared" si="10"/>
        <v>11187</v>
      </c>
    </row>
    <row r="33" spans="1:23" ht="12.75">
      <c r="A33" s="3" t="s">
        <v>46</v>
      </c>
      <c r="B33" s="23">
        <f t="shared" si="3"/>
        <v>973949</v>
      </c>
      <c r="C33">
        <v>745704</v>
      </c>
      <c r="D33">
        <v>11</v>
      </c>
      <c r="E33">
        <v>16573</v>
      </c>
      <c r="F33">
        <v>1520</v>
      </c>
      <c r="G33">
        <v>45987</v>
      </c>
      <c r="H33">
        <v>40946</v>
      </c>
      <c r="I33">
        <v>173</v>
      </c>
      <c r="J33">
        <v>412</v>
      </c>
      <c r="K33">
        <v>5091</v>
      </c>
      <c r="L33">
        <v>82095</v>
      </c>
      <c r="M33">
        <v>7369</v>
      </c>
      <c r="N33">
        <v>6675</v>
      </c>
      <c r="O33">
        <v>1</v>
      </c>
      <c r="P33">
        <v>14146</v>
      </c>
      <c r="Q33">
        <v>2015</v>
      </c>
      <c r="R33">
        <v>663</v>
      </c>
      <c r="S33">
        <v>95</v>
      </c>
      <c r="T33">
        <v>1</v>
      </c>
      <c r="U33">
        <v>409</v>
      </c>
      <c r="V33">
        <v>84</v>
      </c>
      <c r="W33">
        <v>3979</v>
      </c>
    </row>
    <row r="34" spans="1:23" ht="12.75">
      <c r="A34" t="s">
        <v>47</v>
      </c>
      <c r="B34" s="23">
        <f t="shared" si="3"/>
        <v>1762434</v>
      </c>
      <c r="C34">
        <v>878147</v>
      </c>
      <c r="D34">
        <v>0</v>
      </c>
      <c r="E34">
        <v>71309</v>
      </c>
      <c r="F34">
        <v>12642</v>
      </c>
      <c r="G34">
        <v>125642</v>
      </c>
      <c r="H34">
        <v>69168</v>
      </c>
      <c r="I34">
        <v>130</v>
      </c>
      <c r="J34">
        <v>1685</v>
      </c>
      <c r="K34">
        <v>4301</v>
      </c>
      <c r="L34">
        <v>407134</v>
      </c>
      <c r="M34">
        <v>109050</v>
      </c>
      <c r="N34">
        <v>12876</v>
      </c>
      <c r="O34">
        <v>0</v>
      </c>
      <c r="P34">
        <v>43189</v>
      </c>
      <c r="Q34">
        <v>23213</v>
      </c>
      <c r="R34">
        <v>119</v>
      </c>
      <c r="S34">
        <v>151</v>
      </c>
      <c r="T34">
        <v>2</v>
      </c>
      <c r="U34">
        <v>36</v>
      </c>
      <c r="V34">
        <v>130</v>
      </c>
      <c r="W34">
        <v>3510</v>
      </c>
    </row>
    <row r="35" spans="1:23" ht="12.75">
      <c r="A35" t="s">
        <v>48</v>
      </c>
      <c r="B35" s="23">
        <f t="shared" si="3"/>
        <v>816276</v>
      </c>
      <c r="C35">
        <v>290395</v>
      </c>
      <c r="D35">
        <v>0</v>
      </c>
      <c r="E35">
        <v>42508</v>
      </c>
      <c r="F35">
        <v>13024</v>
      </c>
      <c r="G35">
        <v>71060</v>
      </c>
      <c r="H35">
        <v>32264</v>
      </c>
      <c r="I35">
        <v>13</v>
      </c>
      <c r="J35">
        <v>588</v>
      </c>
      <c r="K35">
        <v>1707</v>
      </c>
      <c r="L35">
        <v>243287</v>
      </c>
      <c r="M35">
        <v>80147</v>
      </c>
      <c r="N35">
        <v>5570</v>
      </c>
      <c r="O35">
        <v>3</v>
      </c>
      <c r="P35">
        <v>11509</v>
      </c>
      <c r="Q35">
        <v>21849</v>
      </c>
      <c r="R35">
        <v>120</v>
      </c>
      <c r="S35">
        <v>38</v>
      </c>
      <c r="T35">
        <v>0</v>
      </c>
      <c r="U35">
        <v>7</v>
      </c>
      <c r="V35">
        <v>78</v>
      </c>
      <c r="W35">
        <v>2109</v>
      </c>
    </row>
    <row r="36" spans="1:23" ht="12.75">
      <c r="A36" t="s">
        <v>49</v>
      </c>
      <c r="B36" s="23">
        <f t="shared" si="3"/>
        <v>730574</v>
      </c>
      <c r="C36">
        <v>346806</v>
      </c>
      <c r="D36">
        <v>10</v>
      </c>
      <c r="E36">
        <v>34198</v>
      </c>
      <c r="F36">
        <v>6792</v>
      </c>
      <c r="G36">
        <v>55599</v>
      </c>
      <c r="H36">
        <v>32804</v>
      </c>
      <c r="I36">
        <v>96</v>
      </c>
      <c r="J36">
        <v>863</v>
      </c>
      <c r="K36">
        <v>1539</v>
      </c>
      <c r="L36">
        <v>175555</v>
      </c>
      <c r="M36">
        <v>46205</v>
      </c>
      <c r="N36">
        <v>4990</v>
      </c>
      <c r="O36">
        <v>0</v>
      </c>
      <c r="P36">
        <v>11504</v>
      </c>
      <c r="Q36">
        <v>11639</v>
      </c>
      <c r="R36">
        <v>157</v>
      </c>
      <c r="S36">
        <v>67</v>
      </c>
      <c r="T36">
        <v>0</v>
      </c>
      <c r="U36">
        <v>80</v>
      </c>
      <c r="V36">
        <v>81</v>
      </c>
      <c r="W36">
        <v>1589</v>
      </c>
    </row>
    <row r="37" spans="1:23" ht="13.5" thickBo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2:23" ht="13.5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1" t="s">
        <v>83</v>
      </c>
    </row>
    <row r="41" spans="1:23" ht="33.75">
      <c r="A41" s="26" t="s">
        <v>51</v>
      </c>
      <c r="B41" s="6" t="s">
        <v>1</v>
      </c>
      <c r="C41" s="7" t="s">
        <v>2</v>
      </c>
      <c r="D41" s="7" t="s">
        <v>11</v>
      </c>
      <c r="E41" s="7" t="s">
        <v>6</v>
      </c>
      <c r="F41" s="7" t="s">
        <v>7</v>
      </c>
      <c r="G41" s="7" t="s">
        <v>4</v>
      </c>
      <c r="H41" s="7" t="s">
        <v>12</v>
      </c>
      <c r="I41" s="7" t="s">
        <v>15</v>
      </c>
      <c r="J41" s="7" t="s">
        <v>16</v>
      </c>
      <c r="K41" s="7" t="s">
        <v>13</v>
      </c>
      <c r="L41" s="7" t="s">
        <v>5</v>
      </c>
      <c r="M41" s="7" t="s">
        <v>10</v>
      </c>
      <c r="N41" s="7" t="s">
        <v>22</v>
      </c>
      <c r="O41" s="7" t="s">
        <v>9</v>
      </c>
      <c r="P41" s="7" t="s">
        <v>20</v>
      </c>
      <c r="Q41" s="7" t="s">
        <v>17</v>
      </c>
      <c r="R41" s="7" t="s">
        <v>8</v>
      </c>
      <c r="S41" s="7" t="s">
        <v>18</v>
      </c>
      <c r="T41" s="7" t="s">
        <v>21</v>
      </c>
      <c r="U41" s="7" t="s">
        <v>3</v>
      </c>
      <c r="V41" s="7" t="s">
        <v>14</v>
      </c>
      <c r="W41" s="7" t="s">
        <v>19</v>
      </c>
    </row>
    <row r="42" spans="1:23" ht="12.75">
      <c r="A42" s="26"/>
      <c r="B42" s="10">
        <f>SUM(C42:W42)</f>
        <v>49644025</v>
      </c>
      <c r="C42" s="12">
        <v>29851610</v>
      </c>
      <c r="D42" s="12">
        <v>9410110</v>
      </c>
      <c r="E42" s="12">
        <v>2560451</v>
      </c>
      <c r="F42" s="12">
        <v>2116649</v>
      </c>
      <c r="G42" s="12">
        <v>1847225</v>
      </c>
      <c r="H42" s="12">
        <v>1661260</v>
      </c>
      <c r="I42" s="12">
        <v>573344</v>
      </c>
      <c r="J42" s="12">
        <v>497454</v>
      </c>
      <c r="K42" s="12">
        <v>375669</v>
      </c>
      <c r="L42" s="12">
        <v>304918</v>
      </c>
      <c r="M42" s="12">
        <v>214483</v>
      </c>
      <c r="N42" s="12">
        <v>111524</v>
      </c>
      <c r="O42" s="12">
        <v>83615</v>
      </c>
      <c r="P42" s="12">
        <v>14656</v>
      </c>
      <c r="Q42" s="12">
        <v>7825</v>
      </c>
      <c r="R42" s="12">
        <v>6913</v>
      </c>
      <c r="S42" s="12">
        <v>2983</v>
      </c>
      <c r="T42" s="12">
        <v>2881</v>
      </c>
      <c r="U42" s="12">
        <v>210</v>
      </c>
      <c r="V42" s="12">
        <v>151</v>
      </c>
      <c r="W42" s="12">
        <v>94</v>
      </c>
    </row>
    <row r="43" spans="1:23" ht="12.75">
      <c r="A43" s="27"/>
      <c r="B43" s="8" t="s">
        <v>81</v>
      </c>
      <c r="C43" s="16">
        <v>60.13132496811047</v>
      </c>
      <c r="D43" s="16">
        <v>18.95517134237202</v>
      </c>
      <c r="E43" s="16">
        <v>5.1576216876049035</v>
      </c>
      <c r="F43" s="16">
        <v>4.263653078089458</v>
      </c>
      <c r="G43" s="16">
        <v>3.7209412411664844</v>
      </c>
      <c r="H43" s="16">
        <v>3.3463442982312577</v>
      </c>
      <c r="I43" s="16">
        <v>1.1549103844823219</v>
      </c>
      <c r="J43" s="16">
        <v>1.002042038291617</v>
      </c>
      <c r="K43" s="16">
        <v>0.7567255072488582</v>
      </c>
      <c r="L43" s="16">
        <v>0.6142088599786177</v>
      </c>
      <c r="M43" s="16">
        <v>0.43204192246700385</v>
      </c>
      <c r="N43" s="16">
        <v>0.22464737700055548</v>
      </c>
      <c r="O43" s="16">
        <v>0.16842913119957537</v>
      </c>
      <c r="P43" s="16">
        <v>0.0295221831831726</v>
      </c>
      <c r="Q43" s="16">
        <v>0.015762219119017845</v>
      </c>
      <c r="R43" s="16">
        <v>0.01392514003447545</v>
      </c>
      <c r="S43" s="16">
        <v>0.006008779505690766</v>
      </c>
      <c r="T43" s="16">
        <v>0.005803316713340629</v>
      </c>
      <c r="U43" s="16">
        <v>0.00042301163130910514</v>
      </c>
      <c r="V43" s="16">
        <v>0.00030416550632226137</v>
      </c>
      <c r="W43" s="16">
        <v>0.00018934806353836138</v>
      </c>
    </row>
    <row r="45" spans="1:23" ht="13.5" thickBo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3.5" thickTop="1">
      <c r="A46" s="11" t="s">
        <v>80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</sheetData>
  <mergeCells count="1">
    <mergeCell ref="A41:A43"/>
  </mergeCells>
  <printOptions/>
  <pageMargins left="0.27" right="0.22" top="0.41" bottom="1" header="0.17" footer="0.492125985"/>
  <pageSetup fitToHeight="1" fitToWidth="1" horizontalDpi="600" verticalDpi="600" orientation="landscape" paperSize="9" scale="51" r:id="rId1"/>
  <headerFooter alignWithMargins="0">
    <oddHeader>&amp;C&amp;F&amp;RPágina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2006-02-24T14:15:11Z</cp:lastPrinted>
  <dcterms:created xsi:type="dcterms:W3CDTF">2004-05-06T13:06:54Z</dcterms:created>
  <dcterms:modified xsi:type="dcterms:W3CDTF">2011-03-16T09:36:50Z</dcterms:modified>
  <cp:category/>
  <cp:version/>
  <cp:contentType/>
  <cp:contentStatus/>
</cp:coreProperties>
</file>